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RELACION CONTRATACIÓN 2006 A 2016\2016\"/>
    </mc:Choice>
  </mc:AlternateContent>
  <bookViews>
    <workbookView xWindow="0" yWindow="0" windowWidth="19440" windowHeight="7755" tabRatio="809"/>
  </bookViews>
  <sheets>
    <sheet name="CONTRATOS ADIC PROR 2016" sheetId="19" r:id="rId1"/>
  </sheets>
  <definedNames>
    <definedName name="_xlnm._FilterDatabase" localSheetId="0" hidden="1">'CONTRATOS ADIC PROR 2016'!$A$4:$AH$7</definedName>
    <definedName name="_xlnm.Print_Area" localSheetId="0">'CONTRATOS ADIC PROR 2016'!$A$1:$AI$8</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7" i="19" l="1"/>
  <c r="AA6" i="19"/>
  <c r="AA5" i="19"/>
  <c r="Y7" i="19"/>
  <c r="AH7" i="19" s="1"/>
  <c r="Y6" i="19"/>
  <c r="AH6" i="19" s="1"/>
  <c r="Y5" i="19"/>
  <c r="AH5" i="19" s="1"/>
  <c r="AA8" i="19" l="1"/>
</calcChain>
</file>

<file path=xl/sharedStrings.xml><?xml version="1.0" encoding="utf-8"?>
<sst xmlns="http://schemas.openxmlformats.org/spreadsheetml/2006/main" count="85" uniqueCount="76">
  <si>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</si>
  <si>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</si>
  <si>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</si>
  <si>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</si>
  <si>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</si>
  <si>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</si>
  <si>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</si>
  <si>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</si>
  <si>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</si>
  <si>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</si>
  <si>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</si>
  <si>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</si>
  <si>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</si>
  <si>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</si>
  <si>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</si>
  <si>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</si>
  <si>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</si>
  <si>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</si>
  <si>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</si>
  <si>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LOTERÍA DE BOGOTÁ</t>
  </si>
  <si>
    <t>CARGO</t>
  </si>
  <si>
    <t>ESTADO DEL CONTRATO</t>
  </si>
  <si>
    <t>EN EJECUCIÓN</t>
  </si>
  <si>
    <t>Arrendamientos</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</si>
  <si>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</si>
  <si>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</si>
  <si>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</si>
  <si>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</si>
  <si>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</si>
  <si>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</si>
  <si>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</si>
  <si>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</si>
  <si>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</si>
  <si>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JURÍDICA</t>
  </si>
  <si>
    <t>NATURAL</t>
  </si>
  <si>
    <t>No. REGISTRO PRESUPUESTAL</t>
  </si>
  <si>
    <t>FECHA DE ADICIÓN O PRÓRROGA</t>
  </si>
  <si>
    <t>FECHA DE LIQUIDACIÓN</t>
  </si>
  <si>
    <t>TOTAL</t>
  </si>
  <si>
    <t>RELACIÓN DE CONTRATACIÓN 2016
UNIDAD EJECUTORA 01</t>
  </si>
  <si>
    <t>cb-cd-02-2016</t>
  </si>
  <si>
    <t>CB-CD-003-2016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</si>
  <si>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</si>
  <si>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</si>
  <si>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</si>
  <si>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</si>
  <si>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 xml:space="preserve">Arrendamiento de bienes inmuebles </t>
  </si>
  <si>
    <t>WILSON RUIZ OREJUELA</t>
  </si>
  <si>
    <t xml:space="preserve">YASMINA GRACIELA ARAUJO RORIGUEZ
</t>
  </si>
  <si>
    <t> 51.552.857</t>
  </si>
  <si>
    <t>SANDRA MILENA CÁCERES GONZÁLEZ</t>
  </si>
  <si>
    <t>SUBDIRECTORA DE CONTRATACIÓN</t>
  </si>
  <si>
    <t>El arrendador entregará en calidad de arrendamiento al arrendatario cincuenta y cinco (55) parqueaderos de propiedad de la Loteria de Bogotá, ubicados en el edificio sede de la misma, sometidos al régimen de propiedad horizontal, cuyo ingreso es por la carrera 32A No.26A-26 que se encuentran localizados en el segunod y tercer sotano del mismo inmueble, cuyas áreas y linderos se encuentran contenidos en la escritura publica 2667 de la Notaría Primera del círculo Notarial de Bogota D.C. del 08 de junio de 1993 la cual hace parte integral del presente  contrato.</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</si>
  <si>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</si>
  <si>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</si>
  <si>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</si>
  <si>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</si>
  <si>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</si>
  <si>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</si>
  <si>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</si>
  <si>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</si>
  <si>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</si>
  <si>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</si>
  <si>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</si>
  <si>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</si>
  <si>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</si>
  <si>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</si>
  <si>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</si>
  <si>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</si>
  <si>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</si>
  <si>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wruizorejuela@gmail.com</t>
  </si>
  <si>
    <t>yazminaraujo@hotmail.com</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</si>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</sst>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 #,##0.00_ ;_ * \-#,##0.00_ ;_ * &quot;-&quot;??_ ;_ @_ "/>
    <numFmt numFmtId="165" formatCode="dd/mm/yyyy;@"/>
    <numFmt numFmtId="166" formatCode="_ * #,##0_ ;_ * \-#,##0_ ;_ * &quot;-&quot;??_ ;_ @_ "/>
    <numFmt numFmtId="167" formatCode="yyyy\-mm\-dd;@"/>
  </numFmts>
  <fonts count="31"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10" fillId="8" borderId="0" applyNumberFormat="0" applyBorder="0" applyAlignment="0" applyProtection="0"/>
    <xf numFmtId="0" fontId="11" fillId="19" borderId="0" applyNumberFormat="0" applyBorder="0" applyAlignment="0" applyProtection="0"/>
    <xf numFmtId="0" fontId="12" fillId="20" borderId="13" applyNumberFormat="0" applyAlignment="0" applyProtection="0"/>
    <xf numFmtId="0" fontId="13" fillId="21" borderId="14" applyNumberFormat="0" applyAlignment="0" applyProtection="0"/>
    <xf numFmtId="0" fontId="14" fillId="0" borderId="15" applyNumberFormat="0" applyFill="0" applyAlignment="0" applyProtection="0"/>
    <xf numFmtId="0" fontId="15" fillId="0" borderId="0" applyNumberFormat="0" applyFill="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6" fillId="28" borderId="13" applyNumberFormat="0" applyAlignment="0" applyProtection="0"/>
    <xf numFmtId="0" fontId="17" fillId="29"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8" fillId="30" borderId="0" applyNumberFormat="0" applyBorder="0" applyAlignment="0" applyProtection="0"/>
    <xf numFmtId="0" fontId="4" fillId="0" borderId="0"/>
    <xf numFmtId="0" fontId="3" fillId="0" borderId="0"/>
    <xf numFmtId="0" fontId="6" fillId="31" borderId="16" applyNumberFormat="0" applyFont="0" applyAlignment="0" applyProtection="0"/>
    <xf numFmtId="0" fontId="3" fillId="31" borderId="16" applyNumberFormat="0" applyFont="0" applyAlignment="0" applyProtection="0"/>
    <xf numFmtId="0" fontId="19" fillId="20" borderId="1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15" fillId="0" borderId="19" applyNumberFormat="0" applyFill="0" applyAlignment="0" applyProtection="0"/>
    <xf numFmtId="0" fontId="24" fillId="0" borderId="20" applyNumberFormat="0" applyFill="0" applyAlignment="0" applyProtection="0"/>
    <xf numFmtId="164" fontId="4" fillId="0" borderId="0" applyFont="0" applyFill="0" applyBorder="0" applyAlignment="0" applyProtection="0"/>
    <xf numFmtId="0" fontId="4" fillId="0" borderId="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5" fillId="0" borderId="0" xfId="0" applyFont="1" applyBorder="1" applyAlignment="1">
      <alignment horizontal="center" vertical="center" wrapText="1"/>
    </xf>
    <xf numFmtId="0" fontId="5" fillId="0" borderId="0" xfId="0" applyFont="1" applyBorder="1"/>
    <xf numFmtId="0" fontId="5" fillId="0" borderId="0" xfId="0" applyFont="1" applyBorder="1" applyAlignment="1">
      <alignment horizontal="center"/>
    </xf>
    <xf numFmtId="1" fontId="5" fillId="0" borderId="0" xfId="32" applyNumberFormat="1" applyFont="1" applyBorder="1" applyAlignment="1">
      <alignment horizontal="right"/>
    </xf>
    <xf numFmtId="0" fontId="5" fillId="0" borderId="0" xfId="0" applyFont="1" applyBorder="1" applyAlignment="1">
      <alignment horizontal="right"/>
    </xf>
    <xf numFmtId="1" fontId="5" fillId="0" borderId="0" xfId="32" applyNumberFormat="1" applyFont="1" applyBorder="1" applyAlignment="1">
      <alignment horizontal="center"/>
    </xf>
    <xf numFmtId="0" fontId="5" fillId="0" borderId="0" xfId="0" applyFont="1" applyFill="1" applyBorder="1" applyAlignment="1">
      <alignment horizontal="center"/>
    </xf>
    <xf numFmtId="165" fontId="5" fillId="0" borderId="0" xfId="0" applyNumberFormat="1" applyFont="1" applyFill="1" applyBorder="1" applyAlignment="1">
      <alignment horizontal="center" vertical="top"/>
    </xf>
    <xf numFmtId="166" fontId="5" fillId="0" borderId="0" xfId="32" applyNumberFormat="1" applyFont="1" applyBorder="1" applyAlignment="1">
      <alignment horizontal="right"/>
    </xf>
    <xf numFmtId="166" fontId="4" fillId="32" borderId="1" xfId="32" applyNumberFormat="1" applyFont="1" applyFill="1" applyBorder="1" applyAlignment="1" applyProtection="1">
      <alignment horizontal="center" vertical="top" wrapText="1"/>
    </xf>
    <xf numFmtId="0" fontId="4" fillId="32" borderId="1" xfId="0" applyFont="1" applyFill="1" applyBorder="1" applyAlignment="1">
      <alignment horizontal="justify" vertical="top" wrapText="1"/>
    </xf>
    <xf numFmtId="1" fontId="4" fillId="32" borderId="1" xfId="32" applyNumberFormat="1" applyFont="1" applyFill="1" applyBorder="1" applyAlignment="1" applyProtection="1">
      <alignment horizontal="center" vertical="top" wrapText="1"/>
    </xf>
    <xf numFmtId="0" fontId="4" fillId="32" borderId="1" xfId="0" applyFont="1" applyFill="1" applyBorder="1" applyAlignment="1">
      <alignment vertical="top" wrapText="1"/>
    </xf>
    <xf numFmtId="167" fontId="4" fillId="32" borderId="1" xfId="0" applyNumberFormat="1" applyFont="1" applyFill="1" applyBorder="1" applyAlignment="1" applyProtection="1">
      <alignment horizontal="center" vertical="top" wrapText="1"/>
    </xf>
    <xf numFmtId="0" fontId="4" fillId="32" borderId="1" xfId="0" applyFont="1" applyFill="1" applyBorder="1" applyAlignment="1">
      <alignment horizontal="center" vertical="top" wrapText="1"/>
    </xf>
    <xf numFmtId="166" fontId="4" fillId="32" borderId="1" xfId="32" applyNumberFormat="1" applyFont="1" applyFill="1" applyBorder="1" applyAlignment="1" applyProtection="1">
      <alignment horizontal="right" vertical="top" wrapText="1"/>
    </xf>
    <xf numFmtId="0" fontId="4" fillId="32" borderId="1" xfId="0" applyFont="1" applyFill="1" applyBorder="1" applyAlignment="1">
      <alignment horizontal="left" vertical="top" wrapText="1"/>
    </xf>
    <xf numFmtId="1" fontId="4" fillId="32" borderId="1" xfId="32" applyNumberFormat="1" applyFont="1" applyFill="1" applyBorder="1" applyAlignment="1" applyProtection="1">
      <alignment horizontal="right" vertical="top" wrapText="1"/>
    </xf>
    <xf numFmtId="0" fontId="4" fillId="32" borderId="1" xfId="0" applyNumberFormat="1" applyFont="1" applyFill="1" applyBorder="1" applyAlignment="1" applyProtection="1">
      <alignment horizontal="center" vertical="top" wrapText="1"/>
    </xf>
    <xf numFmtId="3" fontId="4" fillId="32" borderId="1" xfId="36" applyNumberFormat="1" applyFont="1" applyFill="1" applyBorder="1" applyAlignment="1">
      <alignment horizontal="left" vertical="top" wrapText="1"/>
    </xf>
    <xf numFmtId="0" fontId="4" fillId="32" borderId="1" xfId="0" applyFont="1" applyFill="1" applyBorder="1" applyAlignment="1">
      <alignment vertical="top"/>
    </xf>
    <xf numFmtId="0" fontId="5" fillId="0" borderId="0" xfId="0" applyFont="1" applyBorder="1" applyAlignment="1">
      <alignment horizontal="justify"/>
    </xf>
    <xf numFmtId="3" fontId="4" fillId="32" borderId="1" xfId="36" applyNumberFormat="1" applyFont="1" applyFill="1" applyBorder="1" applyAlignment="1">
      <alignment horizontal="justify" vertical="top" wrapText="1"/>
    </xf>
    <xf numFmtId="0" fontId="4" fillId="32" borderId="1" xfId="0" applyNumberFormat="1" applyFont="1" applyFill="1" applyBorder="1" applyAlignment="1" applyProtection="1">
      <alignment horizontal="justify" vertical="top" wrapText="1"/>
    </xf>
    <xf numFmtId="0" fontId="4" fillId="32" borderId="1" xfId="0" applyFont="1" applyFill="1" applyBorder="1" applyAlignment="1" applyProtection="1">
      <alignment horizontal="justify" vertical="top" wrapText="1"/>
      <protection locked="0"/>
    </xf>
    <xf numFmtId="1" fontId="4" fillId="32" borderId="1" xfId="0" applyNumberFormat="1" applyFont="1" applyFill="1" applyBorder="1" applyAlignment="1">
      <alignment horizontal="center" vertical="top" wrapText="1"/>
    </xf>
    <xf numFmtId="0" fontId="5" fillId="32" borderId="0" xfId="0" applyFont="1" applyFill="1" applyBorder="1"/>
    <xf numFmtId="167" fontId="4" fillId="32" borderId="1" xfId="0" applyNumberFormat="1" applyFont="1" applyFill="1" applyBorder="1" applyAlignment="1">
      <alignment horizontal="center" vertical="top" wrapText="1"/>
    </xf>
    <xf numFmtId="0" fontId="4" fillId="32" borderId="1" xfId="0" applyFont="1" applyFill="1" applyBorder="1" applyAlignment="1">
      <alignment horizontal="justify" vertical="top"/>
    </xf>
    <xf numFmtId="1" fontId="5" fillId="0" borderId="0" xfId="0" applyNumberFormat="1" applyFont="1" applyFill="1" applyBorder="1" applyAlignment="1">
      <alignment horizontal="center"/>
    </xf>
    <xf numFmtId="3" fontId="4" fillId="32" borderId="1" xfId="0" applyNumberFormat="1" applyFont="1" applyFill="1" applyBorder="1" applyAlignment="1">
      <alignment horizontal="center" vertical="top"/>
    </xf>
    <xf numFmtId="49" fontId="4" fillId="32" borderId="1" xfId="0" applyNumberFormat="1" applyFont="1" applyFill="1" applyBorder="1" applyAlignment="1">
      <alignment horizontal="justify" vertical="top" wrapText="1"/>
    </xf>
    <xf numFmtId="0" fontId="4" fillId="32" borderId="8" xfId="0" applyFont="1" applyFill="1" applyBorder="1" applyAlignment="1">
      <alignment vertical="top" wrapText="1"/>
    </xf>
    <xf numFmtId="0" fontId="27" fillId="32" borderId="0" xfId="0" applyFont="1" applyFill="1" applyBorder="1"/>
    <xf numFmtId="0" fontId="26" fillId="33" borderId="7" xfId="0" applyFont="1" applyFill="1" applyBorder="1" applyAlignment="1">
      <alignment horizontal="center" vertical="center" wrapText="1"/>
    </xf>
    <xf numFmtId="1" fontId="26" fillId="33" borderId="7" xfId="32" applyNumberFormat="1" applyFont="1" applyFill="1" applyBorder="1" applyAlignment="1">
      <alignment horizontal="center" vertical="center" wrapText="1"/>
    </xf>
    <xf numFmtId="166" fontId="4" fillId="32" borderId="1" xfId="32" applyNumberFormat="1" applyFont="1" applyFill="1" applyBorder="1" applyAlignment="1" applyProtection="1">
      <alignment horizontal="left" vertical="top" wrapText="1"/>
    </xf>
    <xf numFmtId="167" fontId="25" fillId="32" borderId="1" xfId="0" applyNumberFormat="1" applyFont="1" applyFill="1" applyBorder="1" applyAlignment="1" applyProtection="1">
      <alignment horizontal="center" vertical="top" wrapText="1"/>
    </xf>
    <xf numFmtId="166" fontId="4" fillId="32" borderId="1" xfId="33" applyNumberFormat="1" applyFont="1" applyFill="1" applyBorder="1" applyAlignment="1">
      <alignment horizontal="right" vertical="top"/>
    </xf>
    <xf numFmtId="0" fontId="4" fillId="32" borderId="1" xfId="0" applyNumberFormat="1" applyFont="1" applyFill="1" applyBorder="1" applyAlignment="1" applyProtection="1">
      <alignment horizontal="left" vertical="top" wrapText="1"/>
    </xf>
    <xf numFmtId="165" fontId="5" fillId="32" borderId="0" xfId="0" applyNumberFormat="1" applyFont="1" applyFill="1" applyBorder="1" applyAlignment="1">
      <alignment horizontal="center" vertical="top"/>
    </xf>
    <xf numFmtId="0" fontId="5" fillId="32" borderId="1" xfId="0" applyFont="1" applyFill="1" applyBorder="1" applyAlignment="1">
      <alignment horizontal="center" vertical="top"/>
    </xf>
    <xf numFmtId="0" fontId="4" fillId="32" borderId="1" xfId="0" applyFont="1" applyFill="1" applyBorder="1" applyAlignment="1">
      <alignment horizontal="center" vertical="top"/>
    </xf>
    <xf numFmtId="0" fontId="5" fillId="0" borderId="0" xfId="0" applyFont="1" applyBorder="1" applyAlignment="1">
      <alignment horizontal="justify" vertical="center" wrapText="1"/>
    </xf>
    <xf numFmtId="167" fontId="4" fillId="32" borderId="1" xfId="0" applyNumberFormat="1" applyFont="1" applyFill="1" applyBorder="1" applyAlignment="1" applyProtection="1">
      <alignment horizontal="justify" vertical="top" wrapText="1"/>
      <protection locked="0"/>
    </xf>
    <xf numFmtId="167" fontId="5" fillId="0" borderId="0" xfId="0" applyNumberFormat="1" applyFont="1" applyFill="1" applyBorder="1" applyAlignment="1">
      <alignment horizontal="center" vertical="top"/>
    </xf>
    <xf numFmtId="0" fontId="28" fillId="36" borderId="1" xfId="0" applyFont="1" applyFill="1" applyBorder="1" applyAlignment="1">
      <alignment horizontal="center" vertical="top" wrapText="1"/>
    </xf>
    <xf numFmtId="166" fontId="28" fillId="36" borderId="1" xfId="32" applyNumberFormat="1" applyFont="1" applyFill="1" applyBorder="1" applyAlignment="1" applyProtection="1">
      <alignment horizontal="center" vertical="top" wrapText="1"/>
    </xf>
    <xf numFmtId="166" fontId="4" fillId="32" borderId="1" xfId="33" applyNumberFormat="1" applyFont="1" applyFill="1" applyBorder="1" applyAlignment="1" applyProtection="1">
      <alignment horizontal="right" vertical="top" wrapText="1"/>
    </xf>
    <xf numFmtId="1" fontId="4"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5" fillId="0" borderId="1" xfId="0" applyFont="1" applyBorder="1"/>
    <xf numFmtId="0" fontId="30" fillId="0" borderId="1" xfId="49" applyFont="1" applyBorder="1" applyAlignment="1">
      <alignment vertical="top" wrapText="1"/>
    </xf>
    <xf numFmtId="0" fontId="30" fillId="0" borderId="1" xfId="49" applyFont="1" applyBorder="1" applyAlignment="1">
      <alignment horizontal="center" vertical="top" wrapText="1"/>
    </xf>
    <xf numFmtId="0" fontId="4" fillId="32" borderId="1" xfId="0" applyNumberFormat="1" applyFont="1" applyFill="1" applyBorder="1" applyAlignment="1" applyProtection="1">
      <alignment horizontal="right" vertical="top" wrapText="1"/>
    </xf>
    <xf numFmtId="0" fontId="26" fillId="33" borderId="7" xfId="0" applyFont="1" applyFill="1" applyBorder="1" applyAlignment="1" applyProtection="1">
      <alignment horizontal="justify" vertical="center" wrapText="1"/>
      <protection locked="0"/>
    </xf>
    <xf numFmtId="0" fontId="26" fillId="33" borderId="11" xfId="0" applyFont="1" applyFill="1" applyBorder="1" applyAlignment="1" applyProtection="1">
      <alignment horizontal="justify" vertical="center" wrapText="1"/>
      <protection locked="0"/>
    </xf>
    <xf numFmtId="0" fontId="26" fillId="33" borderId="7" xfId="0" applyFont="1" applyFill="1" applyBorder="1" applyAlignment="1" applyProtection="1">
      <alignment horizontal="center" vertical="center" wrapText="1"/>
      <protection locked="0"/>
    </xf>
    <xf numFmtId="0" fontId="26" fillId="33" borderId="11"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166" fontId="26" fillId="33" borderId="1" xfId="32" applyNumberFormat="1" applyFont="1" applyFill="1" applyBorder="1" applyAlignment="1" applyProtection="1">
      <alignment horizontal="center" vertical="center" wrapText="1"/>
      <protection locked="0"/>
    </xf>
    <xf numFmtId="166" fontId="26" fillId="33" borderId="7" xfId="32" applyNumberFormat="1" applyFont="1" applyFill="1" applyBorder="1" applyAlignment="1" applyProtection="1">
      <alignment horizontal="center" vertical="center" wrapText="1"/>
      <protection locked="0"/>
    </xf>
    <xf numFmtId="166" fontId="26" fillId="34" borderId="1" xfId="32" applyNumberFormat="1" applyFont="1" applyFill="1" applyBorder="1" applyAlignment="1" applyProtection="1">
      <alignment horizontal="center" vertical="center" wrapText="1"/>
      <protection locked="0"/>
    </xf>
    <xf numFmtId="166" fontId="26" fillId="34" borderId="7" xfId="32" applyNumberFormat="1" applyFont="1" applyFill="1" applyBorder="1" applyAlignment="1" applyProtection="1">
      <alignment horizontal="center" vertical="center" wrapText="1"/>
      <protection locked="0"/>
    </xf>
    <xf numFmtId="0" fontId="7" fillId="0" borderId="3" xfId="0" applyFont="1" applyBorder="1" applyAlignment="1">
      <alignment horizontal="center" vertical="center" wrapText="1"/>
    </xf>
    <xf numFmtId="0" fontId="7" fillId="0" borderId="21" xfId="0" applyFont="1" applyBorder="1" applyAlignment="1">
      <alignment horizontal="center" vertical="center" wrapText="1"/>
    </xf>
    <xf numFmtId="167" fontId="7" fillId="0" borderId="21" xfId="0" applyNumberFormat="1" applyFont="1" applyBorder="1" applyAlignment="1">
      <alignment horizontal="center" vertical="center" wrapText="1"/>
    </xf>
    <xf numFmtId="0" fontId="7" fillId="32" borderId="21" xfId="0" applyFont="1" applyFill="1" applyBorder="1" applyAlignment="1">
      <alignment horizontal="center" vertical="center" wrapText="1"/>
    </xf>
    <xf numFmtId="0" fontId="7" fillId="0" borderId="2"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167" fontId="8" fillId="0" borderId="5" xfId="0" applyNumberFormat="1" applyFont="1" applyBorder="1" applyAlignment="1">
      <alignment horizontal="left" vertical="center" wrapText="1"/>
    </xf>
    <xf numFmtId="0" fontId="8" fillId="32" borderId="5" xfId="0" applyFont="1" applyFill="1" applyBorder="1" applyAlignment="1">
      <alignment horizontal="left" vertical="center" wrapText="1"/>
    </xf>
    <xf numFmtId="0" fontId="8" fillId="0" borderId="6" xfId="0" applyFont="1" applyBorder="1" applyAlignment="1">
      <alignment horizontal="left" vertical="center" wrapText="1"/>
    </xf>
    <xf numFmtId="0" fontId="26" fillId="33" borderId="1" xfId="0" applyFont="1" applyFill="1" applyBorder="1" applyAlignment="1" applyProtection="1">
      <alignment horizontal="center" vertical="center" wrapText="1"/>
      <protection locked="0"/>
    </xf>
    <xf numFmtId="0" fontId="26" fillId="33" borderId="9" xfId="0" applyFont="1" applyFill="1" applyBorder="1" applyAlignment="1">
      <alignment horizontal="center" vertical="center" wrapText="1"/>
    </xf>
    <xf numFmtId="0" fontId="26" fillId="33" borderId="8" xfId="0" applyFont="1" applyFill="1" applyBorder="1" applyAlignment="1">
      <alignment horizontal="center" vertical="center" wrapText="1"/>
    </xf>
    <xf numFmtId="0" fontId="26" fillId="35" borderId="1" xfId="0" applyFont="1" applyFill="1" applyBorder="1" applyAlignment="1" applyProtection="1">
      <alignment horizontal="center" vertical="center" wrapText="1"/>
      <protection locked="0"/>
    </xf>
    <xf numFmtId="0" fontId="26" fillId="35" borderId="7" xfId="0" applyFont="1" applyFill="1" applyBorder="1" applyAlignment="1" applyProtection="1">
      <alignment horizontal="center" vertical="center" wrapText="1"/>
      <protection locked="0"/>
    </xf>
    <xf numFmtId="1" fontId="26" fillId="33" borderId="9" xfId="32" applyNumberFormat="1" applyFont="1" applyFill="1" applyBorder="1" applyAlignment="1">
      <alignment horizontal="center" vertical="center" wrapText="1"/>
    </xf>
    <xf numFmtId="1" fontId="26" fillId="33" borderId="12" xfId="32" applyNumberFormat="1" applyFont="1" applyFill="1" applyBorder="1" applyAlignment="1">
      <alignment horizontal="center" vertical="center" wrapText="1"/>
    </xf>
    <xf numFmtId="1" fontId="26" fillId="33" borderId="8" xfId="32" applyNumberFormat="1" applyFont="1" applyFill="1" applyBorder="1" applyAlignment="1">
      <alignment horizontal="center" vertical="center" wrapText="1"/>
    </xf>
    <xf numFmtId="167" fontId="26" fillId="35" borderId="7" xfId="0" applyNumberFormat="1" applyFont="1" applyFill="1" applyBorder="1" applyAlignment="1" applyProtection="1">
      <alignment horizontal="center" vertical="center" wrapText="1"/>
      <protection locked="0"/>
    </xf>
    <xf numFmtId="167" fontId="26" fillId="35" borderId="10" xfId="0" applyNumberFormat="1" applyFont="1" applyFill="1" applyBorder="1" applyAlignment="1" applyProtection="1">
      <alignment horizontal="center" vertical="center" wrapText="1"/>
      <protection locked="0"/>
    </xf>
    <xf numFmtId="1" fontId="26" fillId="33" borderId="1" xfId="0" applyNumberFormat="1" applyFont="1" applyFill="1" applyBorder="1" applyAlignment="1" applyProtection="1">
      <alignment horizontal="center" vertical="center" wrapText="1"/>
      <protection locked="0"/>
    </xf>
    <xf numFmtId="1" fontId="26" fillId="33" borderId="7" xfId="0" applyNumberFormat="1" applyFont="1" applyFill="1" applyBorder="1" applyAlignment="1" applyProtection="1">
      <alignment horizontal="center" vertical="center" wrapText="1"/>
      <protection locked="0"/>
    </xf>
    <xf numFmtId="0" fontId="29" fillId="37" borderId="7" xfId="0" applyFont="1" applyFill="1" applyBorder="1" applyAlignment="1">
      <alignment horizontal="center" vertical="center" wrapText="1"/>
    </xf>
    <xf numFmtId="0" fontId="29" fillId="37" borderId="11" xfId="0" applyFont="1" applyFill="1" applyBorder="1" applyAlignment="1">
      <alignment horizontal="center" vertical="center" wrapText="1"/>
    </xf>
    <xf numFmtId="167" fontId="26" fillId="33" borderId="7" xfId="0" applyNumberFormat="1" applyFont="1" applyFill="1" applyBorder="1" applyAlignment="1" applyProtection="1">
      <alignment horizontal="center" vertical="center" wrapText="1"/>
      <protection locked="0"/>
    </xf>
    <xf numFmtId="167" fontId="26" fillId="33" borderId="11" xfId="0" applyNumberFormat="1" applyFont="1" applyFill="1" applyBorder="1" applyAlignment="1" applyProtection="1">
      <alignment horizontal="center" vertical="center" wrapText="1"/>
      <protection locked="0"/>
    </xf>
  </cellXfs>
  <cellStyles count="5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illares 2 2" xfId="51"/>
    <cellStyle name="Millares 3" xfId="50"/>
    <cellStyle name="Millares 5" xfId="46"/>
    <cellStyle name="Neutral" xfId="34" builtinId="28" customBuiltin="1"/>
    <cellStyle name="Normal" xfId="0" builtinId="0" customBuiltin="1"/>
    <cellStyle name="Normal 2" xfId="35"/>
    <cellStyle name="Normal 3" xfId="48"/>
    <cellStyle name="Normal 4" xfId="49"/>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azminaraujo@hotmail.com" TargetMode="External"/><Relationship Id="rId1" Type="http://schemas.openxmlformats.org/officeDocument/2006/relationships/hyperlink" Target="mailto:wruizorejuela@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8"/>
  <sheetViews>
    <sheetView showGridLines="0" tabSelected="1" view="pageBreakPreview" zoomScale="80" zoomScaleNormal="44" zoomScaleSheetLayoutView="80" workbookViewId="0">
      <pane xSplit="1" ySplit="4" topLeftCell="D5" activePane="bottomRight" state="frozen"/>
      <selection pane="topRight" activeCell="B1" sqref="B1"/>
      <selection pane="bottomLeft" activeCell="A5" sqref="A5"/>
      <selection pane="bottomRight" activeCell="J5" sqref="J1:R1048576"/>
    </sheetView>
  </sheetViews>
  <sheetFormatPr baseColWidth="10" defaultRowHeight="12" x14ac:dyDescent="0.2"/>
  <cols>
    <col min="1" max="1" width="12.5703125" style="2" customWidth="1"/>
    <col min="2" max="2" width="15.140625" style="3" customWidth="1"/>
    <col min="3" max="3" width="46.28515625" style="22" customWidth="1"/>
    <col min="4" max="4" width="18.28515625" style="22" customWidth="1"/>
    <col min="5" max="5" width="19.5703125" style="3" customWidth="1"/>
    <col min="6" max="6" width="16.28515625" style="9" customWidth="1"/>
    <col min="7" max="7" width="14.85546875" style="9" customWidth="1"/>
    <col min="8" max="8" width="14.42578125" style="4" customWidth="1"/>
    <col min="9" max="9" width="4" style="6" customWidth="1"/>
    <col min="10" max="14" width="13.28515625" style="6" hidden="1" customWidth="1"/>
    <col min="15" max="15" width="17.5703125" style="6" hidden="1" customWidth="1"/>
    <col min="16" max="18" width="13.28515625" style="6" hidden="1" customWidth="1"/>
    <col min="19" max="19" width="15.140625" style="5" customWidth="1"/>
    <col min="20" max="20" width="12.140625" style="7" customWidth="1"/>
    <col min="21" max="21" width="11.28515625" style="30" customWidth="1"/>
    <col min="22" max="22" width="12.7109375" style="8" customWidth="1"/>
    <col min="23" max="23" width="12.7109375" style="46" customWidth="1"/>
    <col min="24" max="24" width="11.85546875" style="8" bestFit="1" customWidth="1"/>
    <col min="25" max="25" width="12.5703125" style="8" customWidth="1"/>
    <col min="26" max="26" width="12.42578125" style="8" customWidth="1"/>
    <col min="27" max="27" width="15.7109375" style="8" customWidth="1"/>
    <col min="28" max="28" width="12.85546875" style="41" customWidth="1"/>
    <col min="29" max="29" width="16.85546875" style="41" customWidth="1"/>
    <col min="30" max="30" width="19.7109375" style="27" customWidth="1"/>
    <col min="31" max="31" width="16.5703125" style="27" customWidth="1"/>
    <col min="32" max="32" width="18.85546875" style="2" customWidth="1"/>
    <col min="33" max="33" width="11.42578125" style="22"/>
    <col min="34" max="16384" width="11.42578125" style="2"/>
  </cols>
  <sheetData>
    <row r="1" spans="1:35" s="1" customFormat="1" ht="44.25" customHeight="1" x14ac:dyDescent="0.2">
      <c r="A1" s="60"/>
      <c r="B1" s="61"/>
      <c r="C1" s="68" t="s">
        <v>39</v>
      </c>
      <c r="D1" s="69"/>
      <c r="E1" s="69"/>
      <c r="F1" s="69"/>
      <c r="G1" s="69"/>
      <c r="H1" s="69"/>
      <c r="I1" s="69"/>
      <c r="J1" s="69"/>
      <c r="K1" s="69"/>
      <c r="L1" s="69"/>
      <c r="M1" s="69"/>
      <c r="N1" s="69"/>
      <c r="O1" s="69"/>
      <c r="P1" s="69"/>
      <c r="Q1" s="69"/>
      <c r="R1" s="69"/>
      <c r="S1" s="69"/>
      <c r="T1" s="69"/>
      <c r="U1" s="69"/>
      <c r="V1" s="69"/>
      <c r="W1" s="70"/>
      <c r="X1" s="69"/>
      <c r="Y1" s="69"/>
      <c r="Z1" s="69"/>
      <c r="AA1" s="69"/>
      <c r="AB1" s="71"/>
      <c r="AC1" s="71"/>
      <c r="AD1" s="71"/>
      <c r="AE1" s="71"/>
      <c r="AF1" s="72"/>
      <c r="AG1" s="44"/>
      <c r="AH1" s="44"/>
      <c r="AI1" s="44"/>
    </row>
    <row r="2" spans="1:35" s="1" customFormat="1" ht="29.25" customHeight="1" x14ac:dyDescent="0.2">
      <c r="A2" s="62"/>
      <c r="B2" s="63"/>
      <c r="C2" s="73"/>
      <c r="D2" s="74"/>
      <c r="E2" s="74"/>
      <c r="F2" s="74"/>
      <c r="G2" s="74"/>
      <c r="H2" s="74"/>
      <c r="I2" s="74"/>
      <c r="J2" s="74"/>
      <c r="K2" s="74"/>
      <c r="L2" s="74"/>
      <c r="M2" s="74"/>
      <c r="N2" s="74"/>
      <c r="O2" s="74"/>
      <c r="P2" s="74"/>
      <c r="Q2" s="74"/>
      <c r="R2" s="74"/>
      <c r="S2" s="74"/>
      <c r="T2" s="74"/>
      <c r="U2" s="74"/>
      <c r="V2" s="74"/>
      <c r="W2" s="75"/>
      <c r="X2" s="74"/>
      <c r="Y2" s="74"/>
      <c r="Z2" s="74"/>
      <c r="AA2" s="74"/>
      <c r="AB2" s="76"/>
      <c r="AC2" s="76"/>
      <c r="AD2" s="76"/>
      <c r="AE2" s="76"/>
      <c r="AF2" s="77"/>
      <c r="AG2" s="44"/>
      <c r="AH2" s="44"/>
      <c r="AI2" s="44"/>
    </row>
    <row r="3" spans="1:35" s="34" customFormat="1" ht="21" customHeight="1" x14ac:dyDescent="0.2">
      <c r="A3" s="64" t="s">
        <v>1</v>
      </c>
      <c r="B3" s="66" t="s">
        <v>13</v>
      </c>
      <c r="C3" s="64" t="s">
        <v>5</v>
      </c>
      <c r="D3" s="64" t="s">
        <v>0</v>
      </c>
      <c r="E3" s="66" t="s">
        <v>4</v>
      </c>
      <c r="F3" s="64" t="s">
        <v>3</v>
      </c>
      <c r="G3" s="83" t="s">
        <v>9</v>
      </c>
      <c r="H3" s="84"/>
      <c r="I3" s="85"/>
      <c r="J3" s="90" t="s">
        <v>53</v>
      </c>
      <c r="K3" s="90" t="s">
        <v>54</v>
      </c>
      <c r="L3" s="90" t="s">
        <v>55</v>
      </c>
      <c r="M3" s="90" t="s">
        <v>56</v>
      </c>
      <c r="N3" s="90" t="s">
        <v>57</v>
      </c>
      <c r="O3" s="90" t="s">
        <v>58</v>
      </c>
      <c r="P3" s="90" t="s">
        <v>59</v>
      </c>
      <c r="Q3" s="90" t="s">
        <v>60</v>
      </c>
      <c r="R3" s="90" t="s">
        <v>61</v>
      </c>
      <c r="S3" s="86" t="s">
        <v>2</v>
      </c>
      <c r="T3" s="78" t="s">
        <v>10</v>
      </c>
      <c r="U3" s="88" t="s">
        <v>11</v>
      </c>
      <c r="V3" s="78" t="s">
        <v>25</v>
      </c>
      <c r="W3" s="92" t="s">
        <v>36</v>
      </c>
      <c r="X3" s="58" t="s">
        <v>26</v>
      </c>
      <c r="Y3" s="78" t="s">
        <v>27</v>
      </c>
      <c r="Z3" s="58" t="s">
        <v>30</v>
      </c>
      <c r="AA3" s="81" t="s">
        <v>28</v>
      </c>
      <c r="AB3" s="78" t="s">
        <v>35</v>
      </c>
      <c r="AC3" s="78" t="s">
        <v>29</v>
      </c>
      <c r="AD3" s="79" t="s">
        <v>12</v>
      </c>
      <c r="AE3" s="80"/>
      <c r="AF3" s="58" t="s">
        <v>21</v>
      </c>
      <c r="AG3" s="56" t="s">
        <v>32</v>
      </c>
      <c r="AH3" s="56" t="s">
        <v>31</v>
      </c>
      <c r="AI3" s="56" t="s">
        <v>37</v>
      </c>
    </row>
    <row r="4" spans="1:35" s="34" customFormat="1" ht="36" customHeight="1" x14ac:dyDescent="0.2">
      <c r="A4" s="65"/>
      <c r="B4" s="67"/>
      <c r="C4" s="65"/>
      <c r="D4" s="65"/>
      <c r="E4" s="67"/>
      <c r="F4" s="65"/>
      <c r="G4" s="35" t="s">
        <v>7</v>
      </c>
      <c r="H4" s="36" t="s">
        <v>8</v>
      </c>
      <c r="I4" s="36" t="s">
        <v>6</v>
      </c>
      <c r="J4" s="91"/>
      <c r="K4" s="91"/>
      <c r="L4" s="91"/>
      <c r="M4" s="91"/>
      <c r="N4" s="91"/>
      <c r="O4" s="91"/>
      <c r="P4" s="91"/>
      <c r="Q4" s="91"/>
      <c r="R4" s="91"/>
      <c r="S4" s="87"/>
      <c r="T4" s="58"/>
      <c r="U4" s="89"/>
      <c r="V4" s="58"/>
      <c r="W4" s="93"/>
      <c r="X4" s="59"/>
      <c r="Y4" s="58"/>
      <c r="Z4" s="59"/>
      <c r="AA4" s="82"/>
      <c r="AB4" s="58"/>
      <c r="AC4" s="58"/>
      <c r="AD4" s="35" t="s">
        <v>7</v>
      </c>
      <c r="AE4" s="35" t="s">
        <v>20</v>
      </c>
      <c r="AF4" s="59"/>
      <c r="AG4" s="57"/>
      <c r="AH4" s="57"/>
      <c r="AI4" s="57"/>
    </row>
    <row r="5" spans="1:35" ht="176.25" customHeight="1" x14ac:dyDescent="0.2">
      <c r="A5" s="19">
        <v>1</v>
      </c>
      <c r="B5" s="40" t="s">
        <v>40</v>
      </c>
      <c r="C5" s="24" t="s">
        <v>43</v>
      </c>
      <c r="D5" s="11" t="s">
        <v>14</v>
      </c>
      <c r="E5" s="13" t="s">
        <v>45</v>
      </c>
      <c r="F5" s="39">
        <v>40000000</v>
      </c>
      <c r="G5" s="33" t="s">
        <v>47</v>
      </c>
      <c r="H5" s="50">
        <v>16739501</v>
      </c>
      <c r="I5" s="31">
        <v>1</v>
      </c>
      <c r="J5" s="31" t="s">
        <v>62</v>
      </c>
      <c r="K5" s="31" t="s">
        <v>63</v>
      </c>
      <c r="L5" s="31" t="s">
        <v>64</v>
      </c>
      <c r="M5" s="53" t="s">
        <v>68</v>
      </c>
      <c r="N5" s="54" t="s">
        <v>67</v>
      </c>
      <c r="O5" s="24" t="s">
        <v>74</v>
      </c>
      <c r="P5" s="23" t="s">
        <v>72</v>
      </c>
      <c r="Q5" s="24" t="s">
        <v>70</v>
      </c>
      <c r="R5" s="55">
        <v>2446607</v>
      </c>
      <c r="S5" s="14">
        <v>42401</v>
      </c>
      <c r="T5" s="14">
        <v>42402</v>
      </c>
      <c r="U5" s="26">
        <v>150</v>
      </c>
      <c r="V5" s="14">
        <v>42552</v>
      </c>
      <c r="W5" s="38"/>
      <c r="X5" s="14"/>
      <c r="Y5" s="14">
        <f>V5</f>
        <v>42552</v>
      </c>
      <c r="Z5" s="15"/>
      <c r="AA5" s="10">
        <f>F5+Z5</f>
        <v>40000000</v>
      </c>
      <c r="AB5" s="43">
        <v>25</v>
      </c>
      <c r="AC5" s="51" t="s">
        <v>24</v>
      </c>
      <c r="AD5" s="23" t="s">
        <v>16</v>
      </c>
      <c r="AE5" s="23" t="s">
        <v>15</v>
      </c>
      <c r="AF5" s="11" t="s">
        <v>22</v>
      </c>
      <c r="AG5" s="25" t="s">
        <v>34</v>
      </c>
      <c r="AH5" s="45">
        <f>Y5</f>
        <v>42552</v>
      </c>
      <c r="AI5" s="52"/>
    </row>
    <row r="6" spans="1:35" s="27" customFormat="1" ht="159" customHeight="1" x14ac:dyDescent="0.2">
      <c r="A6" s="19">
        <v>2</v>
      </c>
      <c r="B6" s="40" t="s">
        <v>41</v>
      </c>
      <c r="C6" s="29" t="s">
        <v>52</v>
      </c>
      <c r="D6" s="11" t="s">
        <v>14</v>
      </c>
      <c r="E6" s="13" t="s">
        <v>46</v>
      </c>
      <c r="F6" s="39">
        <v>72351180</v>
      </c>
      <c r="G6" s="21" t="s">
        <v>19</v>
      </c>
      <c r="H6" s="50">
        <v>899999270</v>
      </c>
      <c r="I6" s="21">
        <v>1</v>
      </c>
      <c r="J6" s="31"/>
      <c r="K6" s="21"/>
      <c r="L6" s="21"/>
      <c r="M6" s="21"/>
      <c r="N6" s="21"/>
      <c r="O6" s="21"/>
      <c r="P6" s="21"/>
      <c r="Q6" s="21"/>
      <c r="R6" s="21"/>
      <c r="S6" s="14">
        <v>42401</v>
      </c>
      <c r="T6" s="14">
        <v>42403</v>
      </c>
      <c r="U6" s="26">
        <v>365</v>
      </c>
      <c r="V6" s="14">
        <v>42768</v>
      </c>
      <c r="W6" s="14"/>
      <c r="X6" s="14"/>
      <c r="Y6" s="14">
        <f t="shared" ref="Y6:Y7" si="0">V6</f>
        <v>42768</v>
      </c>
      <c r="Z6" s="15"/>
      <c r="AA6" s="10">
        <f t="shared" ref="AA6:AA7" si="1">F6+Z6</f>
        <v>72351180</v>
      </c>
      <c r="AB6" s="43">
        <v>28</v>
      </c>
      <c r="AC6" s="37" t="s">
        <v>23</v>
      </c>
      <c r="AD6" s="11" t="s">
        <v>18</v>
      </c>
      <c r="AE6" s="20" t="s">
        <v>17</v>
      </c>
      <c r="AF6" s="11" t="s">
        <v>22</v>
      </c>
      <c r="AG6" s="25" t="s">
        <v>33</v>
      </c>
      <c r="AH6" s="45">
        <f t="shared" ref="AH6:AH7" si="2">Y6</f>
        <v>42768</v>
      </c>
      <c r="AI6" s="15"/>
    </row>
    <row r="7" spans="1:35" s="27" customFormat="1" ht="165.75" customHeight="1" x14ac:dyDescent="0.2">
      <c r="A7" s="19">
        <v>3</v>
      </c>
      <c r="B7" s="40" t="s">
        <v>42</v>
      </c>
      <c r="C7" s="11" t="s">
        <v>44</v>
      </c>
      <c r="D7" s="11" t="s">
        <v>14</v>
      </c>
      <c r="E7" s="13" t="s">
        <v>45</v>
      </c>
      <c r="F7" s="49">
        <v>30000000</v>
      </c>
      <c r="G7" s="13" t="s">
        <v>48</v>
      </c>
      <c r="H7" s="50" t="s">
        <v>49</v>
      </c>
      <c r="I7" s="12">
        <v>9</v>
      </c>
      <c r="J7" s="31" t="s">
        <v>62</v>
      </c>
      <c r="K7" s="12" t="s">
        <v>65</v>
      </c>
      <c r="L7" s="12" t="s">
        <v>66</v>
      </c>
      <c r="M7" s="53" t="s">
        <v>69</v>
      </c>
      <c r="N7" s="54">
        <v>37</v>
      </c>
      <c r="O7" s="11" t="s">
        <v>75</v>
      </c>
      <c r="P7" s="23" t="s">
        <v>73</v>
      </c>
      <c r="Q7" s="24" t="s">
        <v>71</v>
      </c>
      <c r="R7" s="55">
        <v>2446607</v>
      </c>
      <c r="S7" s="14">
        <v>42402</v>
      </c>
      <c r="T7" s="14">
        <v>42405</v>
      </c>
      <c r="U7" s="42">
        <v>150</v>
      </c>
      <c r="V7" s="14">
        <v>42555</v>
      </c>
      <c r="W7" s="14"/>
      <c r="X7" s="14"/>
      <c r="Y7" s="14">
        <f t="shared" si="0"/>
        <v>42555</v>
      </c>
      <c r="Z7" s="15"/>
      <c r="AA7" s="10">
        <f t="shared" si="1"/>
        <v>30000000</v>
      </c>
      <c r="AB7" s="43">
        <v>33</v>
      </c>
      <c r="AC7" s="51" t="s">
        <v>24</v>
      </c>
      <c r="AD7" s="17" t="s">
        <v>50</v>
      </c>
      <c r="AE7" s="23" t="s">
        <v>51</v>
      </c>
      <c r="AF7" s="11" t="s">
        <v>22</v>
      </c>
      <c r="AG7" s="25" t="s">
        <v>34</v>
      </c>
      <c r="AH7" s="45">
        <f t="shared" si="2"/>
        <v>42555</v>
      </c>
      <c r="AI7" s="15"/>
    </row>
    <row r="8" spans="1:35" s="27" customFormat="1" ht="25.5" customHeight="1" x14ac:dyDescent="0.2">
      <c r="A8" s="19"/>
      <c r="B8" s="19"/>
      <c r="C8" s="29"/>
      <c r="D8" s="11"/>
      <c r="E8" s="13"/>
      <c r="F8" s="16"/>
      <c r="G8" s="13"/>
      <c r="H8" s="18"/>
      <c r="I8" s="12"/>
      <c r="J8" s="12"/>
      <c r="K8" s="12"/>
      <c r="L8" s="12"/>
      <c r="M8" s="12"/>
      <c r="N8" s="12"/>
      <c r="O8" s="12"/>
      <c r="P8" s="12"/>
      <c r="Q8" s="12"/>
      <c r="R8" s="12"/>
      <c r="S8" s="14"/>
      <c r="T8" s="14"/>
      <c r="U8" s="26"/>
      <c r="V8" s="28"/>
      <c r="W8" s="28"/>
      <c r="X8" s="14"/>
      <c r="Y8" s="14"/>
      <c r="Z8" s="47" t="s">
        <v>38</v>
      </c>
      <c r="AA8" s="48">
        <f>SUBTOTAL(9,AA5:AA7)</f>
        <v>142351180</v>
      </c>
      <c r="AB8" s="15"/>
      <c r="AC8" s="32"/>
      <c r="AD8" s="17"/>
      <c r="AE8" s="23"/>
      <c r="AF8" s="11"/>
      <c r="AG8" s="25"/>
      <c r="AH8" s="45"/>
      <c r="AI8" s="15"/>
    </row>
  </sheetData>
  <autoFilter ref="A4:AH7"/>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hyperlinks>
    <hyperlink ref="Q5" r:id="rId1"/>
    <hyperlink ref="Q7" r:id="rId2"/>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3"/>
  <headerFooter alignWithMargins="0">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ADIC PROR 2016</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2016-02-16T04:59:58Z</cp:lastPrinted>
  <dcterms:created xsi:type="dcterms:W3CDTF">2005-08-09T16:39:02Z</dcterms:created>
  <dcterms:modified xsi:type="dcterms:W3CDTF">2016-02-16T22:38:25Z</dcterms:modified>
</cp:coreProperties>
</file>